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defaultThemeVersion="166925"/>
  <mc:AlternateContent xmlns:mc="http://schemas.openxmlformats.org/markup-compatibility/2006">
    <mc:Choice Requires="x15">
      <x15ac:absPath xmlns:x15ac="http://schemas.microsoft.com/office/spreadsheetml/2010/11/ac" url="/Users/takuyanakao/Desktop/協力隊サポートデスク/サポートデスク運営/見積書・請求書（サポートデスク）/"/>
    </mc:Choice>
  </mc:AlternateContent>
  <xr:revisionPtr revIDLastSave="0" documentId="13_ncr:1_{02B501E9-DB5B-FC41-86BD-7904CBB3D72A}" xr6:coauthVersionLast="47" xr6:coauthVersionMax="47" xr10:uidLastSave="{00000000-0000-0000-0000-000000000000}"/>
  <bookViews>
    <workbookView xWindow="7700" yWindow="520" windowWidth="20420" windowHeight="16300" xr2:uid="{00000000-000D-0000-FFFF-FFFF00000000}"/>
  </bookViews>
  <sheets>
    <sheet name="料金表2024" sheetId="7" r:id="rId1"/>
  </sheets>
  <definedNames>
    <definedName name="_xlnm.Print_Area" localSheetId="0">料金表2024!$A$1:$H$17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7" i="7" l="1"/>
  <c r="G8" i="7"/>
  <c r="G10" i="7"/>
  <c r="G9" i="7"/>
  <c r="G12" i="7" l="1"/>
  <c r="G6" i="7"/>
  <c r="G4" i="7"/>
  <c r="G5" i="7"/>
  <c r="G13" i="7" l="1"/>
  <c r="G11" i="7"/>
  <c r="G14" i="7" l="1"/>
  <c r="G15" i="7" s="1"/>
  <c r="G16" i="7" s="1"/>
</calcChain>
</file>

<file path=xl/sharedStrings.xml><?xml version="1.0" encoding="utf-8"?>
<sst xmlns="http://schemas.openxmlformats.org/spreadsheetml/2006/main" count="45" uniqueCount="40">
  <si>
    <t>内容</t>
    <rPh sb="0" eb="2">
      <t>ナイヨウ</t>
    </rPh>
    <phoneticPr fontId="1"/>
  </si>
  <si>
    <t>単価</t>
    <rPh sb="0" eb="2">
      <t>タンカ</t>
    </rPh>
    <phoneticPr fontId="1"/>
  </si>
  <si>
    <t>数量</t>
    <rPh sb="0" eb="2">
      <t>スウリョウ</t>
    </rPh>
    <phoneticPr fontId="1"/>
  </si>
  <si>
    <t>単位</t>
    <rPh sb="0" eb="2">
      <t>タンイ</t>
    </rPh>
    <phoneticPr fontId="1"/>
  </si>
  <si>
    <t>金額</t>
    <rPh sb="0" eb="2">
      <t>キンガク</t>
    </rPh>
    <phoneticPr fontId="1"/>
  </si>
  <si>
    <t>式</t>
    <rPh sb="0" eb="1">
      <t>シキ</t>
    </rPh>
    <phoneticPr fontId="1"/>
  </si>
  <si>
    <t>小　計</t>
    <rPh sb="0" eb="1">
      <t>ショウ</t>
    </rPh>
    <rPh sb="2" eb="3">
      <t>ケイ</t>
    </rPh>
    <phoneticPr fontId="1"/>
  </si>
  <si>
    <t>消費税</t>
    <rPh sb="0" eb="3">
      <t>ショウヒゼイ</t>
    </rPh>
    <phoneticPr fontId="1"/>
  </si>
  <si>
    <t>合　計</t>
    <rPh sb="0" eb="1">
      <t>ゴウ</t>
    </rPh>
    <rPh sb="2" eb="3">
      <t>ケイ</t>
    </rPh>
    <phoneticPr fontId="1"/>
  </si>
  <si>
    <t>オプション</t>
    <phoneticPr fontId="1"/>
  </si>
  <si>
    <t>回/人</t>
    <phoneticPr fontId="1"/>
  </si>
  <si>
    <t>回</t>
    <rPh sb="0" eb="1">
      <t xml:space="preserve">カイ </t>
    </rPh>
    <phoneticPr fontId="1"/>
  </si>
  <si>
    <t>（例）移住フェアの同席　出張費＋人件費</t>
    <rPh sb="1" eb="2">
      <t>レイ</t>
    </rPh>
    <rPh sb="3" eb="5">
      <t>イジュウ</t>
    </rPh>
    <rPh sb="12" eb="15">
      <t>シュッチョウ</t>
    </rPh>
    <rPh sb="16" eb="19">
      <t>ジn</t>
    </rPh>
    <phoneticPr fontId="1"/>
  </si>
  <si>
    <t>消耗品費・通信運搬費</t>
    <phoneticPr fontId="1"/>
  </si>
  <si>
    <t>備考（内容）</t>
    <rPh sb="0" eb="2">
      <t>ビコウ</t>
    </rPh>
    <rPh sb="3" eb="5">
      <t>ナイヨウ</t>
    </rPh>
    <phoneticPr fontId="1"/>
  </si>
  <si>
    <t>ヶ月</t>
    <phoneticPr fontId="1"/>
  </si>
  <si>
    <t>その他：（例）アドバイザー報償費</t>
    <phoneticPr fontId="1"/>
  </si>
  <si>
    <t>その他：（例）移住フェアの同席</t>
    <rPh sb="4" eb="6">
      <t>キボウ</t>
    </rPh>
    <rPh sb="7" eb="9">
      <t>イジュウ</t>
    </rPh>
    <rPh sb="13" eb="15">
      <t>ドウセキ</t>
    </rPh>
    <phoneticPr fontId="1"/>
  </si>
  <si>
    <t>(例)  行政指定の有識者への講師料など</t>
    <rPh sb="1" eb="2">
      <t>レイ</t>
    </rPh>
    <rPh sb="5" eb="9">
      <t>ギョウ</t>
    </rPh>
    <rPh sb="15" eb="18">
      <t>コウセィ</t>
    </rPh>
    <phoneticPr fontId="1"/>
  </si>
  <si>
    <t>（一社）三重県地域おこし協力隊サポートデスク
　見積り担当：中尾拓哉</t>
    <rPh sb="1" eb="3">
      <t>イッセィア</t>
    </rPh>
    <rPh sb="8" eb="10">
      <t>タントウ</t>
    </rPh>
    <rPh sb="11" eb="13">
      <t>ナカオ</t>
    </rPh>
    <rPh sb="23" eb="25">
      <t>ミツモリ</t>
    </rPh>
    <rPh sb="32" eb="34">
      <t>タクヤ</t>
    </rPh>
    <phoneticPr fontId="1"/>
  </si>
  <si>
    <t>その他：（例）移住フェアの出展料</t>
    <rPh sb="4" eb="6">
      <t>キボウ</t>
    </rPh>
    <rPh sb="7" eb="9">
      <t>イジュウ</t>
    </rPh>
    <rPh sb="13" eb="16">
      <t>シュッテn</t>
    </rPh>
    <phoneticPr fontId="1"/>
  </si>
  <si>
    <t>（例）移住フェア等の出展料など</t>
    <rPh sb="1" eb="2">
      <t>レイ</t>
    </rPh>
    <rPh sb="3" eb="5">
      <t>イジュウ</t>
    </rPh>
    <rPh sb="8" eb="9">
      <t>トウ</t>
    </rPh>
    <rPh sb="10" eb="13">
      <t>シュッテn</t>
    </rPh>
    <phoneticPr fontId="1"/>
  </si>
  <si>
    <t>人</t>
    <rPh sb="0" eb="1">
      <t>ニn</t>
    </rPh>
    <phoneticPr fontId="1"/>
  </si>
  <si>
    <t>地域おこし協力隊員サポート体制強化支援業務
　料金表・見積もり内訳　参考資料</t>
    <rPh sb="15" eb="17">
      <t>キョウカ</t>
    </rPh>
    <rPh sb="23" eb="25">
      <t>リョウキn</t>
    </rPh>
    <rPh sb="25" eb="26">
      <t>ヒョウ</t>
    </rPh>
    <rPh sb="27" eb="29">
      <t>ミツモリ</t>
    </rPh>
    <rPh sb="31" eb="33">
      <t>ウチワケ</t>
    </rPh>
    <rPh sb="34" eb="38">
      <t>サンコウ</t>
    </rPh>
    <phoneticPr fontId="1"/>
  </si>
  <si>
    <t>サポート
内容</t>
    <rPh sb="5" eb="7">
      <t>ナイヨウ</t>
    </rPh>
    <phoneticPr fontId="1"/>
  </si>
  <si>
    <t>活動報告会の実施</t>
    <rPh sb="0" eb="1">
      <t>カツドウ</t>
    </rPh>
    <rPh sb="6" eb="8">
      <t>ジッセィ</t>
    </rPh>
    <phoneticPr fontId="1"/>
  </si>
  <si>
    <t>活動定例会の管理・運営</t>
    <rPh sb="0" eb="2">
      <t>カツドウ</t>
    </rPh>
    <rPh sb="2" eb="5">
      <t>テイレイ</t>
    </rPh>
    <rPh sb="6" eb="8">
      <t>カンリ</t>
    </rPh>
    <rPh sb="9" eb="11">
      <t>ウンエイ</t>
    </rPh>
    <phoneticPr fontId="1"/>
  </si>
  <si>
    <t>会場使用料(報告会)</t>
    <rPh sb="0" eb="2">
      <t>カイジョウ</t>
    </rPh>
    <rPh sb="2" eb="5">
      <t>シヨウリョウ</t>
    </rPh>
    <rPh sb="6" eb="9">
      <t>ホウコク</t>
    </rPh>
    <phoneticPr fontId="1"/>
  </si>
  <si>
    <t>活動報告会での会場使用料
※単価は場所による</t>
    <rPh sb="0" eb="1">
      <t>カツドウ</t>
    </rPh>
    <rPh sb="7" eb="12">
      <t>カイジョウ</t>
    </rPh>
    <rPh sb="14" eb="16">
      <t>タンカ</t>
    </rPh>
    <rPh sb="17" eb="19">
      <t>バセィオ</t>
    </rPh>
    <phoneticPr fontId="1"/>
  </si>
  <si>
    <t>協力隊着任時のフォロー</t>
    <rPh sb="0" eb="3">
      <t>キョウリョク</t>
    </rPh>
    <rPh sb="3" eb="5">
      <t>シンニn</t>
    </rPh>
    <rPh sb="5" eb="6">
      <t>j</t>
    </rPh>
    <phoneticPr fontId="1"/>
  </si>
  <si>
    <t>協力隊OBOGのフォロー</t>
    <rPh sb="0" eb="3">
      <t>キョウリョク</t>
    </rPh>
    <phoneticPr fontId="1"/>
  </si>
  <si>
    <t>退任して定住している元隊員に対して
面談・相談対応・現状の報告
（約年1回/１名あたり）</t>
    <rPh sb="0" eb="2">
      <t>タイニn</t>
    </rPh>
    <rPh sb="4" eb="6">
      <t>テイジュウ</t>
    </rPh>
    <rPh sb="10" eb="11">
      <t>モト</t>
    </rPh>
    <rPh sb="11" eb="13">
      <t>タイイn</t>
    </rPh>
    <rPh sb="18" eb="20">
      <t>メンダn</t>
    </rPh>
    <rPh sb="21" eb="23">
      <t>ソウダn</t>
    </rPh>
    <rPh sb="23" eb="25">
      <t>t</t>
    </rPh>
    <rPh sb="26" eb="28">
      <t>ゲンジョウ</t>
    </rPh>
    <rPh sb="29" eb="31">
      <t>ホウコク</t>
    </rPh>
    <rPh sb="32" eb="33">
      <t>ヤク</t>
    </rPh>
    <rPh sb="33" eb="34">
      <t>ヤク</t>
    </rPh>
    <rPh sb="34" eb="35">
      <t>ネn</t>
    </rPh>
    <phoneticPr fontId="1"/>
  </si>
  <si>
    <t>活動報告会の企画・実施
(年1回)</t>
    <rPh sb="0" eb="2">
      <t>カツドウ</t>
    </rPh>
    <rPh sb="2" eb="5">
      <t>ホウコク</t>
    </rPh>
    <rPh sb="6" eb="8">
      <t>キカク</t>
    </rPh>
    <rPh sb="13" eb="14">
      <t>ネn</t>
    </rPh>
    <phoneticPr fontId="1"/>
  </si>
  <si>
    <t>現役隊員に対するサポート基本料金
電話・メール・全ての相談窓口対応
（期間12ヶ月の場合）</t>
    <rPh sb="0" eb="4">
      <t>ゲンエキ</t>
    </rPh>
    <rPh sb="12" eb="16">
      <t>キホn</t>
    </rPh>
    <rPh sb="17" eb="19">
      <t>デンワ</t>
    </rPh>
    <rPh sb="24" eb="25">
      <t>スベテノタイオウ</t>
    </rPh>
    <rPh sb="27" eb="29">
      <t>ソウダn</t>
    </rPh>
    <rPh sb="29" eb="31">
      <t>マド</t>
    </rPh>
    <rPh sb="34" eb="36">
      <t>ボシュウ</t>
    </rPh>
    <phoneticPr fontId="1"/>
  </si>
  <si>
    <t>活動定例会の日程調整・当日の運営・ 
報告資料の取りまとめ等
（月1回/年12回の場合）</t>
    <rPh sb="0" eb="5">
      <t>カツドウ</t>
    </rPh>
    <rPh sb="6" eb="10">
      <t>ニッテイ</t>
    </rPh>
    <rPh sb="11" eb="13">
      <t>トウジテゥ</t>
    </rPh>
    <rPh sb="14" eb="16">
      <t>ウンエイ</t>
    </rPh>
    <rPh sb="19" eb="23">
      <t>ホウコク</t>
    </rPh>
    <rPh sb="24" eb="25">
      <t>トリマトメ</t>
    </rPh>
    <rPh sb="29" eb="30">
      <t>トウ</t>
    </rPh>
    <rPh sb="32" eb="33">
      <t>ツキ</t>
    </rPh>
    <rPh sb="36" eb="37">
      <t>ネn</t>
    </rPh>
    <phoneticPr fontId="1"/>
  </si>
  <si>
    <t>日付：2025年3月1日時点</t>
    <rPh sb="12" eb="14">
      <t>ジテn</t>
    </rPh>
    <phoneticPr fontId="1"/>
  </si>
  <si>
    <t>内定〜着任、着任後のサポート
（１名あたり/３回程度）
協力隊制度説明・町案内・家探しなど</t>
    <rPh sb="0" eb="2">
      <t>ナイテ</t>
    </rPh>
    <rPh sb="6" eb="9">
      <t>チャク</t>
    </rPh>
    <rPh sb="9" eb="10">
      <t>ガテゥ</t>
    </rPh>
    <rPh sb="27" eb="30">
      <t>キョウリョク</t>
    </rPh>
    <rPh sb="30" eb="32">
      <t>セイ</t>
    </rPh>
    <rPh sb="32" eb="34">
      <t>セツメイ</t>
    </rPh>
    <rPh sb="35" eb="38">
      <t>_x0005__x001E_*_x0003_</t>
    </rPh>
    <rPh sb="39" eb="41">
      <t/>
    </rPh>
    <phoneticPr fontId="1"/>
  </si>
  <si>
    <t>協力隊の日々の相談対応・窓口</t>
    <rPh sb="0" eb="3">
      <t>キョウリョク</t>
    </rPh>
    <rPh sb="4" eb="5">
      <t>ヒビ</t>
    </rPh>
    <rPh sb="7" eb="13">
      <t>キョウリョク</t>
    </rPh>
    <phoneticPr fontId="1"/>
  </si>
  <si>
    <t>【特記事項】
2025年度 地域おこし協力隊サポート体制強化に関する「中間支援業務委託」
「協力隊サポート期間について」
契約期間　：（例）2025年4月1日〜2026年3月31日　
定例会開催：（例）月１回/年１２回
活動報告会：（例）あり　年１回　
新任協力隊：（例）着任予定　２名
移住フェア：（例）東京２回分　
現役地域おこし協力隊員の数：（例）８名
業務内容　：協力隊サポートの日々のサポート（活動や生活に関する日々の相談、地域住民とのつながりづくり等）
サポート体制強化支援業務の担当：２名体制（地域の協力隊OBOG１名＋三重県協力隊サポートデスク専門相談員１名）
「サポート内容」
上記はあくまで事例であり、サポート内容の変更は可能です自治体として実施してほしいことがあれば気軽に相談ください。
※料金表は年度が変われば、単価や内容が変更される場合がございます。ご注意ください。</t>
    <rPh sb="47" eb="50">
      <t>キョウリョク</t>
    </rPh>
    <rPh sb="69" eb="70">
      <t>レイ</t>
    </rPh>
    <rPh sb="90" eb="93">
      <t>タイオウ</t>
    </rPh>
    <rPh sb="93" eb="96">
      <t>テイレイ</t>
    </rPh>
    <rPh sb="96" eb="98">
      <t>カイ</t>
    </rPh>
    <rPh sb="100" eb="101">
      <t>レイ</t>
    </rPh>
    <rPh sb="102" eb="103">
      <t>ツキ</t>
    </rPh>
    <rPh sb="106" eb="107">
      <t>ネn</t>
    </rPh>
    <rPh sb="111" eb="116">
      <t>カツドウ</t>
    </rPh>
    <rPh sb="116" eb="117">
      <t>マドグティ</t>
    </rPh>
    <rPh sb="118" eb="119">
      <t>レイ</t>
    </rPh>
    <rPh sb="123" eb="124">
      <t>ネン1</t>
    </rPh>
    <rPh sb="128" eb="133">
      <t>シンニn</t>
    </rPh>
    <rPh sb="137" eb="141">
      <t>チャク</t>
    </rPh>
    <rPh sb="145" eb="147">
      <t>イジュウ</t>
    </rPh>
    <rPh sb="154" eb="156">
      <t>トウキョウ</t>
    </rPh>
    <rPh sb="161" eb="163">
      <t>ゲンエキ</t>
    </rPh>
    <rPh sb="163" eb="165">
      <t>チイキ</t>
    </rPh>
    <rPh sb="176" eb="177">
      <t>レイ</t>
    </rPh>
    <rPh sb="187" eb="190">
      <t>キョウリョク</t>
    </rPh>
    <rPh sb="195" eb="196">
      <t>ヒビ</t>
    </rPh>
    <rPh sb="203" eb="205">
      <t>カツドウ</t>
    </rPh>
    <rPh sb="206" eb="208">
      <t>セイカテゥ</t>
    </rPh>
    <rPh sb="212" eb="213">
      <t>ヒビ</t>
    </rPh>
    <rPh sb="215" eb="217">
      <t>ソウダn</t>
    </rPh>
    <rPh sb="218" eb="222">
      <t>チイキ</t>
    </rPh>
    <rPh sb="231" eb="232">
      <t xml:space="preserve">トウ </t>
    </rPh>
    <rPh sb="240" eb="242">
      <t>キョウカ</t>
    </rPh>
    <rPh sb="244" eb="246">
      <t>ギョウ</t>
    </rPh>
    <rPh sb="255" eb="257">
      <t>チイ</t>
    </rPh>
    <rPh sb="258" eb="261">
      <t>キョウリョク</t>
    </rPh>
    <phoneticPr fontId="1"/>
  </si>
  <si>
    <t>一式 (10,000円程度/月)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</si>
</sst>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 "/>
    <numFmt numFmtId="177" formatCode="0_ "/>
  </numFmts>
  <fonts count="11">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5"/>
      <color theme="1"/>
      <name val="BIZ UDPゴシック"/>
      <family val="3"/>
      <charset val="128"/>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xf>
    <xf numFmtId="176" fontId="0" fillId="0" borderId="1" xfId="0" applyNumberFormat="1" applyBorder="1" applyAlignment="1">
      <alignment horizontal="right" vertical="center"/>
    </xf>
    <xf numFmtId="0" fontId="0" fillId="3" borderId="1" xfId="0"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5" fillId="3" borderId="1" xfId="0" applyFont="1" applyFill="1" applyBorder="1" applyAlignment="1">
      <alignment horizontal="left" vertical="center"/>
    </xf>
    <xf numFmtId="0" fontId="6" fillId="4" borderId="1" xfId="0" applyFont="1" applyFill="1" applyBorder="1" applyAlignment="1">
      <alignment horizontal="left" vertical="center"/>
    </xf>
    <xf numFmtId="0" fontId="5"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0" fillId="4" borderId="1" xfId="0" applyFill="1" applyBorder="1" applyAlignment="1">
      <alignment horizontal="center" vertical="center"/>
    </xf>
    <xf numFmtId="0" fontId="7" fillId="4" borderId="1" xfId="0" applyFont="1" applyFill="1" applyBorder="1" applyAlignment="1">
      <alignment horizontal="center" vertical="center" wrapText="1"/>
    </xf>
    <xf numFmtId="176" fontId="0" fillId="5" borderId="1" xfId="0" applyNumberFormat="1" applyFill="1" applyBorder="1" applyAlignment="1">
      <alignment horizontal="right" vertical="center"/>
    </xf>
    <xf numFmtId="0" fontId="0" fillId="0" borderId="0" xfId="0" applyAlignment="1">
      <alignment horizontal="right" vertical="center"/>
    </xf>
    <xf numFmtId="42" fontId="0" fillId="3" borderId="1" xfId="0" applyNumberFormat="1" applyFill="1" applyBorder="1">
      <alignment vertical="center"/>
    </xf>
    <xf numFmtId="42" fontId="0" fillId="4" borderId="1" xfId="0" applyNumberFormat="1" applyFill="1" applyBorder="1">
      <alignment vertical="center"/>
    </xf>
    <xf numFmtId="42" fontId="10" fillId="4" borderId="1" xfId="0" applyNumberFormat="1" applyFont="1" applyFill="1" applyBorder="1">
      <alignmen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wrapText="1" shrinkToFit="1"/>
    </xf>
    <xf numFmtId="176" fontId="10" fillId="0" borderId="1" xfId="0" applyNumberFormat="1" applyFont="1" applyBorder="1" applyAlignment="1">
      <alignment horizontal="righ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42" fontId="9" fillId="0" borderId="6" xfId="0" applyNumberFormat="1" applyFont="1" applyBorder="1" applyAlignment="1">
      <alignment horizontal="center" vertical="center"/>
    </xf>
    <xf numFmtId="42" fontId="9" fillId="0" borderId="3" xfId="0" applyNumberFormat="1" applyFont="1" applyBorder="1" applyAlignment="1">
      <alignment horizontal="center" vertical="center"/>
    </xf>
    <xf numFmtId="0" fontId="3" fillId="0" borderId="0" xfId="0" applyFont="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42" fontId="2" fillId="2" borderId="6" xfId="0" applyNumberFormat="1" applyFont="1" applyFill="1" applyBorder="1" applyAlignment="1">
      <alignment horizontal="center" vertical="center"/>
    </xf>
    <xf numFmtId="42" fontId="2" fillId="2" borderId="3" xfId="0" applyNumberFormat="1" applyFont="1" applyFill="1" applyBorder="1" applyAlignment="1">
      <alignment horizontal="center" vertical="center"/>
    </xf>
    <xf numFmtId="0" fontId="0" fillId="0" borderId="7" xfId="0" applyBorder="1" applyAlignment="1">
      <alignment horizontal="right" vertical="center" wrapText="1"/>
    </xf>
    <xf numFmtId="0" fontId="0" fillId="0" borderId="7" xfId="0" applyBorder="1" applyAlignment="1">
      <alignment horizontal="right" vertical="center"/>
    </xf>
    <xf numFmtId="177" fontId="0" fillId="4" borderId="4" xfId="0" applyNumberFormat="1" applyFill="1" applyBorder="1" applyAlignment="1">
      <alignment horizontal="center" vertical="center" wrapText="1"/>
    </xf>
    <xf numFmtId="177" fontId="0" fillId="4" borderId="2"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177" fontId="0" fillId="3" borderId="4" xfId="0" applyNumberFormat="1" applyFill="1" applyBorder="1" applyAlignment="1">
      <alignment horizontal="center" vertical="center" wrapText="1"/>
    </xf>
    <xf numFmtId="177" fontId="0" fillId="3" borderId="2" xfId="0" applyNumberFormat="1" applyFill="1" applyBorder="1" applyAlignment="1">
      <alignment horizontal="center" vertical="center" wrapText="1"/>
    </xf>
    <xf numFmtId="0" fontId="5" fillId="0" borderId="9" xfId="0" applyFont="1" applyBorder="1" applyAlignment="1">
      <alignment horizontal="left" vertical="top"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mruColors>
      <color rgb="FFF4D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CCBA-FBB2-7648-9EF6-43E4A907275E}">
  <sheetPr>
    <pageSetUpPr fitToPage="1"/>
  </sheetPr>
  <dimension ref="A1:H18"/>
  <sheetViews>
    <sheetView tabSelected="1" topLeftCell="A17" workbookViewId="0">
      <selection activeCell="H7" sqref="H7"/>
    </sheetView>
  </sheetViews>
  <sheetFormatPr baseColWidth="10" defaultColWidth="7.5703125" defaultRowHeight="20"/>
  <cols>
    <col min="1" max="1" width="4.85546875" customWidth="1"/>
    <col min="2" max="2" width="12.42578125" style="1" customWidth="1"/>
    <col min="3" max="3" width="36.140625" customWidth="1"/>
    <col min="4" max="4" width="11.7109375" customWidth="1"/>
    <col min="5" max="5" width="8.7109375" customWidth="1"/>
    <col min="6" max="6" width="8.7109375" style="1" customWidth="1"/>
    <col min="7" max="7" width="13.140625" customWidth="1"/>
    <col min="8" max="8" width="29.7109375" customWidth="1"/>
  </cols>
  <sheetData>
    <row r="1" spans="1:8">
      <c r="B1" s="30"/>
      <c r="C1" s="30"/>
      <c r="F1" s="3"/>
      <c r="H1" s="18" t="s">
        <v>35</v>
      </c>
    </row>
    <row r="2" spans="1:8" ht="55" customHeight="1">
      <c r="B2" s="31" t="s">
        <v>23</v>
      </c>
      <c r="C2" s="32"/>
      <c r="D2" s="32"/>
      <c r="F2" s="38" t="s">
        <v>19</v>
      </c>
      <c r="G2" s="39"/>
      <c r="H2" s="39"/>
    </row>
    <row r="3" spans="1:8" s="1" customFormat="1" ht="24">
      <c r="A3" s="2"/>
      <c r="B3" s="25" t="s">
        <v>0</v>
      </c>
      <c r="C3" s="27"/>
      <c r="D3" s="4" t="s">
        <v>1</v>
      </c>
      <c r="E3" s="4" t="s">
        <v>2</v>
      </c>
      <c r="F3" s="4" t="s">
        <v>3</v>
      </c>
      <c r="G3" s="4" t="s">
        <v>4</v>
      </c>
      <c r="H3" s="4" t="s">
        <v>14</v>
      </c>
    </row>
    <row r="4" spans="1:8" ht="55" customHeight="1">
      <c r="A4" s="2">
        <v>1</v>
      </c>
      <c r="B4" s="44" t="s">
        <v>24</v>
      </c>
      <c r="C4" s="10" t="s">
        <v>37</v>
      </c>
      <c r="D4" s="19">
        <v>50000</v>
      </c>
      <c r="E4" s="17">
        <v>12</v>
      </c>
      <c r="F4" s="6" t="s">
        <v>15</v>
      </c>
      <c r="G4" s="19">
        <f>D4*E4</f>
        <v>600000</v>
      </c>
      <c r="H4" s="7" t="s">
        <v>33</v>
      </c>
    </row>
    <row r="5" spans="1:8" ht="55" customHeight="1">
      <c r="A5" s="2">
        <v>2</v>
      </c>
      <c r="B5" s="45"/>
      <c r="C5" s="9" t="s">
        <v>26</v>
      </c>
      <c r="D5" s="19">
        <v>30000</v>
      </c>
      <c r="E5" s="17">
        <v>12</v>
      </c>
      <c r="F5" s="6" t="s">
        <v>11</v>
      </c>
      <c r="G5" s="19">
        <f t="shared" ref="G5" si="0">D5*E5</f>
        <v>360000</v>
      </c>
      <c r="H5" s="7" t="s">
        <v>34</v>
      </c>
    </row>
    <row r="6" spans="1:8" ht="55" customHeight="1">
      <c r="A6" s="2">
        <v>5</v>
      </c>
      <c r="B6" s="43"/>
      <c r="C6" s="11" t="s">
        <v>13</v>
      </c>
      <c r="D6" s="19">
        <v>10000</v>
      </c>
      <c r="E6" s="17">
        <v>1</v>
      </c>
      <c r="F6" s="6" t="s">
        <v>5</v>
      </c>
      <c r="G6" s="19">
        <f t="shared" ref="G6" si="1">D6*E6</f>
        <v>10000</v>
      </c>
      <c r="H6" s="8" t="s">
        <v>39</v>
      </c>
    </row>
    <row r="7" spans="1:8" ht="38" customHeight="1">
      <c r="A7" s="2">
        <v>6</v>
      </c>
      <c r="B7" s="40" t="s">
        <v>9</v>
      </c>
      <c r="C7" s="12" t="s">
        <v>25</v>
      </c>
      <c r="D7" s="20">
        <v>100000</v>
      </c>
      <c r="E7" s="17">
        <v>1</v>
      </c>
      <c r="F7" s="15" t="s">
        <v>5</v>
      </c>
      <c r="G7" s="21">
        <f t="shared" ref="G7:G10" si="2">D7*E7</f>
        <v>100000</v>
      </c>
      <c r="H7" s="16" t="s">
        <v>32</v>
      </c>
    </row>
    <row r="8" spans="1:8" ht="38" customHeight="1">
      <c r="A8" s="2">
        <v>7</v>
      </c>
      <c r="B8" s="41"/>
      <c r="C8" s="12" t="s">
        <v>27</v>
      </c>
      <c r="D8" s="20">
        <v>20000</v>
      </c>
      <c r="E8" s="17">
        <v>1</v>
      </c>
      <c r="F8" s="15" t="s">
        <v>11</v>
      </c>
      <c r="G8" s="21">
        <f t="shared" si="2"/>
        <v>20000</v>
      </c>
      <c r="H8" s="16" t="s">
        <v>28</v>
      </c>
    </row>
    <row r="9" spans="1:8" ht="52" customHeight="1">
      <c r="A9" s="2"/>
      <c r="B9" s="41"/>
      <c r="C9" s="13" t="s">
        <v>29</v>
      </c>
      <c r="D9" s="21">
        <v>45000</v>
      </c>
      <c r="E9" s="24">
        <v>2</v>
      </c>
      <c r="F9" s="22" t="s">
        <v>22</v>
      </c>
      <c r="G9" s="21">
        <f t="shared" si="2"/>
        <v>90000</v>
      </c>
      <c r="H9" s="23" t="s">
        <v>36</v>
      </c>
    </row>
    <row r="10" spans="1:8" ht="52" customHeight="1">
      <c r="A10" s="2"/>
      <c r="B10" s="41"/>
      <c r="C10" s="13" t="s">
        <v>30</v>
      </c>
      <c r="D10" s="21">
        <v>15000</v>
      </c>
      <c r="E10" s="24"/>
      <c r="F10" s="22" t="s">
        <v>22</v>
      </c>
      <c r="G10" s="21">
        <f t="shared" si="2"/>
        <v>0</v>
      </c>
      <c r="H10" s="23" t="s">
        <v>31</v>
      </c>
    </row>
    <row r="11" spans="1:8" ht="26" customHeight="1">
      <c r="A11" s="2">
        <v>8</v>
      </c>
      <c r="B11" s="42"/>
      <c r="C11" s="14" t="s">
        <v>16</v>
      </c>
      <c r="D11" s="20">
        <v>50000</v>
      </c>
      <c r="E11" s="5">
        <v>0</v>
      </c>
      <c r="F11" s="15" t="s">
        <v>10</v>
      </c>
      <c r="G11" s="20">
        <f t="shared" ref="G11:G13" si="3">D11*E11</f>
        <v>0</v>
      </c>
      <c r="H11" s="16" t="s">
        <v>18</v>
      </c>
    </row>
    <row r="12" spans="1:8" ht="26" customHeight="1">
      <c r="A12" s="2">
        <v>9</v>
      </c>
      <c r="B12" s="42"/>
      <c r="C12" s="13" t="s">
        <v>20</v>
      </c>
      <c r="D12" s="20">
        <v>250000</v>
      </c>
      <c r="E12" s="5">
        <v>0</v>
      </c>
      <c r="F12" s="15" t="s">
        <v>11</v>
      </c>
      <c r="G12" s="20">
        <f t="shared" si="3"/>
        <v>0</v>
      </c>
      <c r="H12" s="16" t="s">
        <v>21</v>
      </c>
    </row>
    <row r="13" spans="1:8" ht="26" customHeight="1">
      <c r="A13" s="2">
        <v>10</v>
      </c>
      <c r="B13" s="43"/>
      <c r="C13" s="13" t="s">
        <v>17</v>
      </c>
      <c r="D13" s="20">
        <v>50000</v>
      </c>
      <c r="E13" s="5">
        <v>2</v>
      </c>
      <c r="F13" s="15" t="s">
        <v>10</v>
      </c>
      <c r="G13" s="20">
        <f t="shared" si="3"/>
        <v>100000</v>
      </c>
      <c r="H13" s="16" t="s">
        <v>12</v>
      </c>
    </row>
    <row r="14" spans="1:8" ht="24">
      <c r="B14" s="25" t="s">
        <v>6</v>
      </c>
      <c r="C14" s="26"/>
      <c r="D14" s="26"/>
      <c r="E14" s="26"/>
      <c r="F14" s="27"/>
      <c r="G14" s="28">
        <f>SUM(G4:G13)</f>
        <v>1280000</v>
      </c>
      <c r="H14" s="29"/>
    </row>
    <row r="15" spans="1:8" ht="24">
      <c r="B15" s="25" t="s">
        <v>7</v>
      </c>
      <c r="C15" s="26"/>
      <c r="D15" s="26"/>
      <c r="E15" s="26"/>
      <c r="F15" s="27"/>
      <c r="G15" s="28">
        <f>G14*0.1</f>
        <v>128000</v>
      </c>
      <c r="H15" s="29"/>
    </row>
    <row r="16" spans="1:8" ht="24">
      <c r="B16" s="33" t="s">
        <v>8</v>
      </c>
      <c r="C16" s="34"/>
      <c r="D16" s="34"/>
      <c r="E16" s="34"/>
      <c r="F16" s="35"/>
      <c r="G16" s="36">
        <f>G14+G15</f>
        <v>1408000</v>
      </c>
      <c r="H16" s="37"/>
    </row>
    <row r="17" spans="2:8" ht="220" customHeight="1">
      <c r="B17" s="46" t="s">
        <v>38</v>
      </c>
      <c r="C17" s="46"/>
      <c r="D17" s="46"/>
      <c r="E17" s="46"/>
      <c r="F17" s="46"/>
      <c r="G17" s="46"/>
      <c r="H17" s="46"/>
    </row>
    <row r="18" spans="2:8" ht="220" customHeight="1">
      <c r="B18" s="47"/>
      <c r="C18" s="47"/>
      <c r="D18" s="47"/>
      <c r="E18" s="47"/>
      <c r="F18" s="47"/>
      <c r="G18" s="47"/>
      <c r="H18" s="47"/>
    </row>
  </sheetData>
  <mergeCells count="13">
    <mergeCell ref="B17:H18"/>
    <mergeCell ref="B16:F16"/>
    <mergeCell ref="G16:H16"/>
    <mergeCell ref="B14:F14"/>
    <mergeCell ref="G14:H14"/>
    <mergeCell ref="F2:H2"/>
    <mergeCell ref="B7:B13"/>
    <mergeCell ref="B4:B6"/>
    <mergeCell ref="B15:F15"/>
    <mergeCell ref="G15:H15"/>
    <mergeCell ref="B1:C1"/>
    <mergeCell ref="B2:D2"/>
    <mergeCell ref="B3:C3"/>
  </mergeCells>
  <phoneticPr fontId="1"/>
  <pageMargins left="0.25" right="0.25" top="0.75" bottom="0.75" header="0.3" footer="0.3"/>
  <pageSetup paperSize="9" scale="63"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料金表2024</vt:lpstr>
      <vt:lpstr>料金表2024!Print_Area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jj毛kdjdrfml５.３４。MQ</cp:lastModifiedBy>
  <cp:lastPrinted>2023-11-20T05:25:20Z</cp:lastPrinted>
  <dcterms:created xsi:type="dcterms:W3CDTF">2020-05-08T09:16:49Z</dcterms:created>
  <dcterms:modified xsi:type="dcterms:W3CDTF">2025-03-06T04:41:35Z</dcterms:modified>
</cp:coreProperties>
</file>